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5415" activeTab="0"/>
  </bookViews>
  <sheets>
    <sheet name="HammingCode_Error" sheetId="1" r:id="rId1"/>
    <sheet name="HammingCode_CorrectError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<sst xmlns="http://schemas.openxmlformats.org/spreadsheetml/2006/main" count="50" uniqueCount="28">
  <si>
    <t>b12</t>
  </si>
  <si>
    <t>b11</t>
  </si>
  <si>
    <t>b10</t>
  </si>
  <si>
    <t>b9</t>
  </si>
  <si>
    <t>c8</t>
  </si>
  <si>
    <t>b7</t>
  </si>
  <si>
    <t>b6</t>
  </si>
  <si>
    <t>b5</t>
  </si>
  <si>
    <t>c4</t>
  </si>
  <si>
    <t>b3</t>
  </si>
  <si>
    <t>c2</t>
  </si>
  <si>
    <t>c1</t>
  </si>
  <si>
    <t>r</t>
  </si>
  <si>
    <t>P</t>
  </si>
  <si>
    <t>error</t>
  </si>
  <si>
    <t>recip</t>
  </si>
  <si>
    <t>Hamming Code, using Even Parity</t>
  </si>
  <si>
    <t>Error?</t>
  </si>
  <si>
    <t>If Error, which bit?</t>
  </si>
  <si>
    <t>White, 5e, pages 194-196</t>
  </si>
  <si>
    <t>c8--&gt;</t>
  </si>
  <si>
    <t>c4--&gt;</t>
  </si>
  <si>
    <t>c2--&gt;</t>
  </si>
  <si>
    <t>c1--</t>
  </si>
  <si>
    <t>Transmitted c</t>
  </si>
  <si>
    <t>difference</t>
  </si>
  <si>
    <t>Parity check-c</t>
  </si>
  <si>
    <t>c1--&gt;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</si>
</sst>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4" borderId="11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2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1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4" max="14" width="13.28125" style="0" bestFit="1" customWidth="1"/>
    <col min="15" max="15" width="13.140625" style="0" customWidth="1"/>
    <col min="16" max="16" width="11.421875" style="0" customWidth="1"/>
    <col min="17" max="17" width="13.8515625" style="0" bestFit="1" customWidth="1"/>
  </cols>
  <sheetData>
    <row r="1" ht="15">
      <c r="B1" s="1" t="s">
        <v>19</v>
      </c>
    </row>
    <row r="2" ht="15">
      <c r="B2" t="s">
        <v>16</v>
      </c>
    </row>
    <row r="4" spans="2:15" ht="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13"/>
      <c r="O4" s="15"/>
    </row>
    <row r="5" spans="2:13" ht="15">
      <c r="B5" s="3">
        <v>0</v>
      </c>
      <c r="C5" s="3">
        <v>1</v>
      </c>
      <c r="D5" s="3">
        <v>0</v>
      </c>
      <c r="E5" s="3">
        <v>1</v>
      </c>
      <c r="F5" s="16">
        <v>1</v>
      </c>
      <c r="G5" s="3">
        <v>1</v>
      </c>
      <c r="H5" s="3">
        <v>1</v>
      </c>
      <c r="I5" s="3">
        <v>1</v>
      </c>
      <c r="J5" s="16">
        <v>0</v>
      </c>
      <c r="K5" s="3">
        <v>0</v>
      </c>
      <c r="L5" s="16">
        <v>1</v>
      </c>
      <c r="M5" s="16">
        <v>0</v>
      </c>
    </row>
    <row r="6" spans="2:16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t="s">
        <v>26</v>
      </c>
      <c r="O6" t="s">
        <v>24</v>
      </c>
      <c r="P6" t="s">
        <v>25</v>
      </c>
    </row>
    <row r="7" spans="1:16" ht="15">
      <c r="A7" s="5" t="s">
        <v>20</v>
      </c>
      <c r="B7" s="11">
        <f>B5</f>
        <v>0</v>
      </c>
      <c r="C7" s="11">
        <f>C5</f>
        <v>1</v>
      </c>
      <c r="D7" s="11">
        <f>D5</f>
        <v>0</v>
      </c>
      <c r="E7" s="11">
        <f>E5</f>
        <v>1</v>
      </c>
      <c r="F7" s="9"/>
      <c r="G7" s="10"/>
      <c r="H7" s="10"/>
      <c r="I7" s="9"/>
      <c r="J7" s="9"/>
      <c r="K7" s="9"/>
      <c r="L7" s="9"/>
      <c r="M7" s="9"/>
      <c r="N7" s="14">
        <f>IF(ISEVEN(SUM($B$7:$E$7)),0,1)</f>
        <v>0</v>
      </c>
      <c r="O7" s="17">
        <f>F5</f>
        <v>1</v>
      </c>
      <c r="P7">
        <f>IF(O7=N7,0,1)</f>
        <v>1</v>
      </c>
    </row>
    <row r="8" spans="1:16" ht="15">
      <c r="A8" s="5" t="s">
        <v>21</v>
      </c>
      <c r="B8" s="11">
        <f>B5</f>
        <v>0</v>
      </c>
      <c r="C8" s="9"/>
      <c r="D8" s="9"/>
      <c r="E8" s="9"/>
      <c r="F8" s="9"/>
      <c r="G8" s="12">
        <f>G5</f>
        <v>1</v>
      </c>
      <c r="H8" s="12">
        <f>H5</f>
        <v>1</v>
      </c>
      <c r="I8" s="12">
        <f>I5</f>
        <v>1</v>
      </c>
      <c r="J8" s="9"/>
      <c r="K8" s="9"/>
      <c r="L8" s="9"/>
      <c r="M8" s="9"/>
      <c r="N8" s="14">
        <f>IF(ISEVEN(SUM($B$8,$G$8:$I$8)),0,1)</f>
        <v>1</v>
      </c>
      <c r="O8" s="17">
        <f>J5</f>
        <v>0</v>
      </c>
      <c r="P8">
        <f>IF(O8=N8,0,1)</f>
        <v>1</v>
      </c>
    </row>
    <row r="9" spans="1:16" ht="15">
      <c r="A9" s="5" t="s">
        <v>22</v>
      </c>
      <c r="B9" s="8"/>
      <c r="C9" s="12">
        <f>C5</f>
        <v>1</v>
      </c>
      <c r="D9" s="12">
        <f>D5</f>
        <v>0</v>
      </c>
      <c r="E9" s="9"/>
      <c r="F9" s="9"/>
      <c r="G9" s="12">
        <f>G5</f>
        <v>1</v>
      </c>
      <c r="H9" s="12">
        <f>H5</f>
        <v>1</v>
      </c>
      <c r="I9" s="9"/>
      <c r="J9" s="9"/>
      <c r="K9" s="12">
        <f>K5</f>
        <v>0</v>
      </c>
      <c r="L9" s="9"/>
      <c r="M9" s="9"/>
      <c r="N9" s="14">
        <f>IF(ISEVEN(SUM(C9:D9,G9:H9,K9)),0,1)</f>
        <v>1</v>
      </c>
      <c r="O9" s="17">
        <f>L5</f>
        <v>1</v>
      </c>
      <c r="P9">
        <f>IF(O9=N9,0,1)</f>
        <v>0</v>
      </c>
    </row>
    <row r="10" spans="1:16" ht="15">
      <c r="A10" s="5" t="s">
        <v>27</v>
      </c>
      <c r="B10" s="8"/>
      <c r="C10" s="12">
        <f>C5</f>
        <v>1</v>
      </c>
      <c r="D10" s="9"/>
      <c r="E10" s="12">
        <f>E5</f>
        <v>1</v>
      </c>
      <c r="F10" s="9"/>
      <c r="G10" s="12">
        <f>G5</f>
        <v>1</v>
      </c>
      <c r="H10" s="10"/>
      <c r="I10" s="12">
        <f>I5</f>
        <v>1</v>
      </c>
      <c r="J10" s="9"/>
      <c r="K10" s="12">
        <f>K5</f>
        <v>0</v>
      </c>
      <c r="L10" s="9"/>
      <c r="M10" s="9"/>
      <c r="N10" s="14">
        <f>IF(ISEVEN(SUM(C10,E10,G10,I10,K10)),0,1)</f>
        <v>0</v>
      </c>
      <c r="O10" s="17">
        <f>M5</f>
        <v>0</v>
      </c>
      <c r="P10">
        <f>IF(O10=N10,0,1)</f>
        <v>0</v>
      </c>
    </row>
    <row r="11" ht="15">
      <c r="A11" s="6"/>
    </row>
    <row r="12" spans="16:17" ht="15">
      <c r="P12" t="str">
        <f>IF(SUM(P7:P10)=0,"No Error","Yes, Error!")</f>
        <v>Yes, Error!</v>
      </c>
      <c r="Q12" t="s">
        <v>17</v>
      </c>
    </row>
    <row r="13" spans="16:17" ht="15">
      <c r="P13">
        <f>BIN2DEC(P7&amp;P8&amp;P9&amp;P10)</f>
        <v>12</v>
      </c>
      <c r="Q13" t="s">
        <v>18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C18" sqref="C18"/>
    </sheetView>
  </sheetViews>
  <sheetFormatPr defaultColWidth="9.140625" defaultRowHeight="15"/>
  <cols>
    <col min="14" max="14" width="13.28125" style="0" bestFit="1" customWidth="1"/>
    <col min="15" max="15" width="13.140625" style="0" customWidth="1"/>
    <col min="16" max="16" width="11.421875" style="0" customWidth="1"/>
    <col min="17" max="17" width="13.8515625" style="0" bestFit="1" customWidth="1"/>
  </cols>
  <sheetData>
    <row r="1" ht="15">
      <c r="B1" s="1" t="s">
        <v>19</v>
      </c>
    </row>
    <row r="2" ht="15">
      <c r="B2" t="s">
        <v>16</v>
      </c>
    </row>
    <row r="4" spans="2:15" ht="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13"/>
      <c r="O4" s="15"/>
    </row>
    <row r="5" spans="2:13" ht="15">
      <c r="B5" s="3">
        <v>1</v>
      </c>
      <c r="C5" s="3">
        <v>1</v>
      </c>
      <c r="D5" s="3">
        <v>0</v>
      </c>
      <c r="E5" s="3">
        <v>1</v>
      </c>
      <c r="F5" s="16">
        <v>1</v>
      </c>
      <c r="G5" s="3">
        <v>1</v>
      </c>
      <c r="H5" s="3">
        <v>0</v>
      </c>
      <c r="I5" s="3">
        <v>0</v>
      </c>
      <c r="J5" s="16">
        <v>0</v>
      </c>
      <c r="K5" s="3">
        <v>1</v>
      </c>
      <c r="L5" s="16">
        <v>1</v>
      </c>
      <c r="M5" s="16">
        <v>0</v>
      </c>
    </row>
    <row r="6" spans="2:16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t="s">
        <v>26</v>
      </c>
      <c r="O6" t="s">
        <v>24</v>
      </c>
      <c r="P6" t="s">
        <v>25</v>
      </c>
    </row>
    <row r="7" spans="1:16" ht="15">
      <c r="A7" s="5" t="s">
        <v>20</v>
      </c>
      <c r="B7" s="11">
        <f>B5</f>
        <v>1</v>
      </c>
      <c r="C7" s="11">
        <f>C5</f>
        <v>1</v>
      </c>
      <c r="D7" s="11">
        <f>D5</f>
        <v>0</v>
      </c>
      <c r="E7" s="11">
        <f>E5</f>
        <v>1</v>
      </c>
      <c r="F7" s="9"/>
      <c r="G7" s="10"/>
      <c r="H7" s="10"/>
      <c r="I7" s="9"/>
      <c r="J7" s="9"/>
      <c r="K7" s="9"/>
      <c r="L7" s="9"/>
      <c r="M7" s="9"/>
      <c r="N7" s="14">
        <f>IF(ISEVEN(SUM($B$7:$E$7)),0,1)</f>
        <v>1</v>
      </c>
      <c r="O7" s="17">
        <f>F5</f>
        <v>1</v>
      </c>
      <c r="P7">
        <f>IF(O7=N7,0,1)</f>
        <v>0</v>
      </c>
    </row>
    <row r="8" spans="1:16" ht="15">
      <c r="A8" s="5" t="s">
        <v>21</v>
      </c>
      <c r="B8" s="11">
        <f>B5</f>
        <v>1</v>
      </c>
      <c r="C8" s="9"/>
      <c r="D8" s="9"/>
      <c r="E8" s="9"/>
      <c r="F8" s="9"/>
      <c r="G8" s="12">
        <f>G5</f>
        <v>1</v>
      </c>
      <c r="H8" s="12">
        <f>H5</f>
        <v>0</v>
      </c>
      <c r="I8" s="12">
        <f>I5</f>
        <v>0</v>
      </c>
      <c r="J8" s="9"/>
      <c r="K8" s="9"/>
      <c r="L8" s="9"/>
      <c r="M8" s="9"/>
      <c r="N8" s="14">
        <f>IF(ISEVEN(SUM($B$8,$G$8:$I$8)),0,1)</f>
        <v>0</v>
      </c>
      <c r="O8" s="17">
        <f>J5</f>
        <v>0</v>
      </c>
      <c r="P8">
        <f>IF(O8=N8,0,1)</f>
        <v>0</v>
      </c>
    </row>
    <row r="9" spans="1:16" ht="15">
      <c r="A9" s="5" t="s">
        <v>22</v>
      </c>
      <c r="B9" s="8"/>
      <c r="C9" s="12">
        <f>C5</f>
        <v>1</v>
      </c>
      <c r="D9" s="12">
        <f>D5</f>
        <v>0</v>
      </c>
      <c r="E9" s="9"/>
      <c r="F9" s="9"/>
      <c r="G9" s="12">
        <f>G5</f>
        <v>1</v>
      </c>
      <c r="H9" s="12">
        <f>H5</f>
        <v>0</v>
      </c>
      <c r="I9" s="9"/>
      <c r="J9" s="9"/>
      <c r="K9" s="12">
        <f>K5</f>
        <v>1</v>
      </c>
      <c r="L9" s="9"/>
      <c r="M9" s="9"/>
      <c r="N9" s="14">
        <f>IF(ISEVEN(SUM(C9:D9,G9:H9,K9)),0,1)</f>
        <v>1</v>
      </c>
      <c r="O9" s="17">
        <f>L5</f>
        <v>1</v>
      </c>
      <c r="P9">
        <f>IF(O9=N9,0,1)</f>
        <v>0</v>
      </c>
    </row>
    <row r="10" spans="1:16" ht="15">
      <c r="A10" s="5" t="s">
        <v>23</v>
      </c>
      <c r="B10" s="8"/>
      <c r="C10" s="12">
        <f>C5</f>
        <v>1</v>
      </c>
      <c r="D10" s="9"/>
      <c r="E10" s="12">
        <f>E5</f>
        <v>1</v>
      </c>
      <c r="F10" s="9"/>
      <c r="G10" s="12">
        <f>G5</f>
        <v>1</v>
      </c>
      <c r="H10" s="10"/>
      <c r="I10" s="12">
        <f>I5</f>
        <v>0</v>
      </c>
      <c r="J10" s="9"/>
      <c r="K10" s="12">
        <f>K5</f>
        <v>1</v>
      </c>
      <c r="L10" s="9"/>
      <c r="M10" s="9"/>
      <c r="N10" s="14">
        <f>IF(ISEVEN(SUM(C10,E10,G10,I10,K10)),0,1)</f>
        <v>0</v>
      </c>
      <c r="O10" s="17">
        <f>M5</f>
        <v>0</v>
      </c>
      <c r="P10">
        <f>IF(O10=N10,0,1)</f>
        <v>0</v>
      </c>
    </row>
    <row r="11" ht="15">
      <c r="A11" s="6"/>
    </row>
    <row r="12" spans="16:17" ht="15">
      <c r="P12" t="str">
        <f>IF(SUM(P7:P10)=0,"No Error","Yes, Error!")</f>
        <v>No Error</v>
      </c>
      <c r="Q12" t="s">
        <v>17</v>
      </c>
    </row>
    <row r="13" spans="16:17" ht="15">
      <c r="P13">
        <f>BIN2DEC(P7&amp;P8&amp;P9&amp;P10)</f>
        <v>0</v>
      </c>
      <c r="Q13" t="s">
        <v>18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showFormulas="1" zoomScalePageLayoutView="0" workbookViewId="0" topLeftCell="A1">
      <selection activeCell="A18" sqref="A18"/>
    </sheetView>
  </sheetViews>
  <sheetFormatPr defaultColWidth="9.140625" defaultRowHeight="15"/>
  <cols>
    <col min="2" max="2" width="30.8515625" style="0" customWidth="1"/>
  </cols>
  <sheetData>
    <row r="1" spans="1:2" ht="15">
      <c r="A1" t="s">
        <v>12</v>
      </c>
      <c r="B1">
        <v>16</v>
      </c>
    </row>
    <row r="2" spans="1:2" ht="15">
      <c r="A2" t="s">
        <v>13</v>
      </c>
      <c r="B2">
        <f>1-0.5^B1</f>
        <v>0.9999847412109375</v>
      </c>
    </row>
    <row r="3" spans="1:2" ht="15">
      <c r="A3" t="s">
        <v>14</v>
      </c>
      <c r="B3" s="4">
        <f>1-B2</f>
        <v>1.52587890625E-05</v>
      </c>
    </row>
    <row r="5" spans="1:2" ht="15">
      <c r="A5" t="s">
        <v>15</v>
      </c>
      <c r="B5">
        <f>1/B3</f>
        <v>65536</v>
      </c>
    </row>
    <row r="7" ht="15">
      <c r="B7">
        <f>B5*10000*1000/128000/3600/24</f>
        <v>59.25925925925926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PgP</cp:lastModifiedBy>
  <cp:lastPrinted>2010-02-25T15:28:08Z</cp:lastPrinted>
  <dcterms:created xsi:type="dcterms:W3CDTF">2010-02-25T15:00:19Z</dcterms:created>
  <dcterms:modified xsi:type="dcterms:W3CDTF">2011-11-28T02:52:32Z</dcterms:modified>
  <cp:category/>
  <cp:version/>
  <cp:contentType/>
  <cp:contentStatus/>
</cp:coreProperties>
</file>